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7680" activeTab="0"/>
  </bookViews>
  <sheets>
    <sheet name="Sheet1" sheetId="1" r:id="rId1"/>
    <sheet name="Sources" sheetId="2" state="hidden" r:id="rId2"/>
    <sheet name="Sheet3" sheetId="3" state="hidden" r:id="rId3"/>
  </sheets>
  <definedNames>
    <definedName name="_xlnm.Print_Area" localSheetId="0">'Sheet1'!$A$1:$L$47</definedName>
  </definedNames>
  <calcPr fullCalcOnLoad="1"/>
</workbook>
</file>

<file path=xl/sharedStrings.xml><?xml version="1.0" encoding="utf-8"?>
<sst xmlns="http://schemas.openxmlformats.org/spreadsheetml/2006/main" count="56" uniqueCount="46">
  <si>
    <t>Academic Year</t>
  </si>
  <si>
    <t>2007-2008</t>
  </si>
  <si>
    <t>2006-2007</t>
  </si>
  <si>
    <t>2005-2006</t>
  </si>
  <si>
    <t>2004-2005</t>
  </si>
  <si>
    <t>2003-2004</t>
  </si>
  <si>
    <t>Total Applicants</t>
  </si>
  <si>
    <t>Total Admitted</t>
  </si>
  <si>
    <t>Total Enrolled</t>
  </si>
  <si>
    <t>"Applicants" and "Admitted" figures provided by the Office of Undergraduate Admissions.</t>
  </si>
  <si>
    <t>2008-2009</t>
  </si>
  <si>
    <t>2009-2010</t>
  </si>
  <si>
    <t>2010-2011</t>
  </si>
  <si>
    <t>THE UNIVERSITY OF MISSISSIPPI</t>
  </si>
  <si>
    <t>ANALYSIS OF NEW FRESHMEN AND NEW TRANSFER UNDERGRADUATES</t>
  </si>
  <si>
    <t>New Transfer</t>
  </si>
  <si>
    <t>New Freshmen</t>
  </si>
  <si>
    <t>2002-2003*</t>
  </si>
  <si>
    <t>2001-2002*</t>
  </si>
  <si>
    <t>2000-2001*</t>
  </si>
  <si>
    <t>1999-2000*</t>
  </si>
  <si>
    <t>1998-1999*</t>
  </si>
  <si>
    <t>na</t>
  </si>
  <si>
    <t>Total</t>
  </si>
  <si>
    <t>*Source:</t>
  </si>
  <si>
    <t>"Enrolled" figures provided by Institutional Research from both Campus Management and legacy files.</t>
  </si>
  <si>
    <t>Does not include applications/admits/enrollees from summer sessions.</t>
  </si>
  <si>
    <t>2011-2012</t>
  </si>
  <si>
    <t>2012-2013</t>
  </si>
  <si>
    <t>Fall 2011-12 Source</t>
  </si>
  <si>
    <t>Unduplicated Counts from Fall 2011-12 Ugrad Appls 09072011 score fix FINAL</t>
  </si>
  <si>
    <t>Sources are from Final Application files and will not match CDS.</t>
  </si>
  <si>
    <t>Fall 2012-13 Source</t>
  </si>
  <si>
    <t>Unduplicated Counts from Fall 2012-13 Ugrad Appls 09012012 FINAL</t>
  </si>
  <si>
    <t>Sorted high to low on applications, then scrolled to count</t>
  </si>
  <si>
    <t>FALL 1998-FALL 2012</t>
  </si>
  <si>
    <t>2012-13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</si>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</sst>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9"/>
      <name val="Calibri"/>
      <family val="2"/>
    </font>
    <font>
      <b/>
      <sz val="10"/>
      <color indexed="62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u val="single"/>
      <sz val="10"/>
      <name val="Calibri"/>
      <family val="2"/>
    </font>
    <font>
      <b/>
      <u val="single"/>
      <sz val="10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b/>
      <sz val="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1D3261"/>
      <name val="Calibri"/>
      <family val="2"/>
    </font>
    <font>
      <b/>
      <sz val="10"/>
      <color theme="0"/>
      <name val="Calibri"/>
      <family val="2"/>
    </font>
    <font>
      <b/>
      <sz val="10"/>
      <color rgb="FF1D3261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b/>
      <u val="single"/>
      <sz val="10"/>
      <color theme="0"/>
      <name val="Calibri"/>
      <family val="2"/>
    </font>
    <font>
      <sz val="10"/>
      <color rgb="FFC00000"/>
      <name val="Calibri"/>
      <family val="2"/>
    </font>
    <font>
      <b/>
      <sz val="10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D326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3" fontId="50" fillId="0" borderId="0" xfId="42" applyNumberFormat="1" applyFont="1" applyAlignment="1">
      <alignment/>
    </xf>
    <xf numFmtId="3" fontId="50" fillId="0" borderId="0" xfId="0" applyNumberFormat="1" applyFont="1" applyAlignment="1">
      <alignment/>
    </xf>
    <xf numFmtId="0" fontId="51" fillId="33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3" fontId="50" fillId="34" borderId="0" xfId="42" applyNumberFormat="1" applyFont="1" applyFill="1" applyAlignment="1">
      <alignment/>
    </xf>
    <xf numFmtId="3" fontId="50" fillId="34" borderId="0" xfId="42" applyNumberFormat="1" applyFont="1" applyFill="1" applyAlignment="1">
      <alignment horizontal="right"/>
    </xf>
    <xf numFmtId="0" fontId="23" fillId="0" borderId="0" xfId="0" applyFont="1" applyAlignment="1">
      <alignment horizontal="center"/>
    </xf>
    <xf numFmtId="0" fontId="23" fillId="34" borderId="0" xfId="0" applyFont="1" applyFill="1" applyAlignment="1">
      <alignment horizontal="center"/>
    </xf>
    <xf numFmtId="3" fontId="50" fillId="0" borderId="0" xfId="42" applyNumberFormat="1" applyFont="1" applyAlignment="1">
      <alignment horizontal="right" indent="2"/>
    </xf>
    <xf numFmtId="3" fontId="50" fillId="34" borderId="0" xfId="42" applyNumberFormat="1" applyFont="1" applyFill="1" applyAlignment="1">
      <alignment horizontal="right" indent="2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 horizontal="center"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 horizontal="center"/>
    </xf>
    <xf numFmtId="3" fontId="53" fillId="0" borderId="0" xfId="0" applyNumberFormat="1" applyFont="1" applyAlignment="1">
      <alignment/>
    </xf>
    <xf numFmtId="3" fontId="50" fillId="0" borderId="0" xfId="42" applyNumberFormat="1" applyFont="1" applyAlignment="1">
      <alignment horizontal="center"/>
    </xf>
    <xf numFmtId="3" fontId="50" fillId="34" borderId="0" xfId="42" applyNumberFormat="1" applyFont="1" applyFill="1" applyAlignment="1">
      <alignment horizontal="center"/>
    </xf>
    <xf numFmtId="0" fontId="54" fillId="33" borderId="0" xfId="0" applyFont="1" applyFill="1" applyAlignment="1">
      <alignment horizontal="center"/>
    </xf>
    <xf numFmtId="0" fontId="27" fillId="0" borderId="0" xfId="0" applyFont="1" applyAlignment="1">
      <alignment horizontal="center" wrapText="1"/>
    </xf>
    <xf numFmtId="0" fontId="55" fillId="35" borderId="0" xfId="0" applyFont="1" applyFill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 horizontal="center"/>
    </xf>
    <xf numFmtId="16" fontId="53" fillId="0" borderId="0" xfId="0" applyNumberFormat="1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35"/>
          <c:y val="-0.007"/>
          <c:w val="0.982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Sheet1!$N$6</c:f>
              <c:strCache>
                <c:ptCount val="1"/>
                <c:pt idx="0">
                  <c:v>Total Applicants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Sheet1!$M$9:$M$18</c:f>
              <c:strCache/>
            </c:strRef>
          </c:cat>
          <c:val>
            <c:numRef>
              <c:f>Sheet1!$N$9:$N$18</c:f>
              <c:numCache/>
            </c:numRef>
          </c:val>
          <c:smooth val="0"/>
        </c:ser>
        <c:ser>
          <c:idx val="1"/>
          <c:order val="1"/>
          <c:tx>
            <c:strRef>
              <c:f>Sheet1!$O$6</c:f>
              <c:strCache>
                <c:ptCount val="1"/>
                <c:pt idx="0">
                  <c:v>Total Admitted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Sheet1!$M$9:$M$18</c:f>
              <c:strCache/>
            </c:strRef>
          </c:cat>
          <c:val>
            <c:numRef>
              <c:f>Sheet1!$O$9:$O$18</c:f>
              <c:numCache/>
            </c:numRef>
          </c:val>
          <c:smooth val="0"/>
        </c:ser>
        <c:ser>
          <c:idx val="2"/>
          <c:order val="2"/>
          <c:tx>
            <c:strRef>
              <c:f>Sheet1!$P$6</c:f>
              <c:strCache>
                <c:ptCount val="1"/>
                <c:pt idx="0">
                  <c:v>Total Enrolled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33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Sheet1!$M$9:$M$18</c:f>
              <c:strCache/>
            </c:strRef>
          </c:cat>
          <c:val>
            <c:numRef>
              <c:f>Sheet1!$P$9:$P$18</c:f>
              <c:numCache/>
            </c:numRef>
          </c:val>
          <c:smooth val="0"/>
        </c:ser>
        <c:marker val="1"/>
        <c:axId val="24551741"/>
        <c:axId val="19639078"/>
      </c:lineChart>
      <c:catAx>
        <c:axId val="24551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9639078"/>
        <c:crosses val="autoZero"/>
        <c:auto val="1"/>
        <c:lblOffset val="100"/>
        <c:tickLblSkip val="1"/>
        <c:noMultiLvlLbl val="0"/>
      </c:catAx>
      <c:valAx>
        <c:axId val="19639078"/>
        <c:scaling>
          <c:orientation val="minMax"/>
          <c:max val="17300"/>
          <c:min val="3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4551741"/>
        <c:crossesAt val="1"/>
        <c:crossBetween val="between"/>
        <c:dispUnits/>
        <c:majorUnit val="3575"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"/>
          <c:y val="0.91975"/>
          <c:w val="0.529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26</xdr:row>
      <xdr:rowOff>28575</xdr:rowOff>
    </xdr:from>
    <xdr:to>
      <xdr:col>11</xdr:col>
      <xdr:colOff>314325</xdr:colOff>
      <xdr:row>46</xdr:row>
      <xdr:rowOff>76200</xdr:rowOff>
    </xdr:to>
    <xdr:graphicFrame>
      <xdr:nvGraphicFramePr>
        <xdr:cNvPr id="1" name="Chart 2"/>
        <xdr:cNvGraphicFramePr/>
      </xdr:nvGraphicFramePr>
      <xdr:xfrm>
        <a:off x="47625" y="4352925"/>
        <a:ext cx="71247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12.421875" style="3" bestFit="1" customWidth="1"/>
    <col min="2" max="2" width="13.140625" style="2" bestFit="1" customWidth="1"/>
    <col min="3" max="3" width="11.57421875" style="2" bestFit="1" customWidth="1"/>
    <col min="4" max="4" width="6.421875" style="2" bestFit="1" customWidth="1"/>
    <col min="5" max="5" width="1.7109375" style="2" customWidth="1"/>
    <col min="6" max="6" width="13.140625" style="2" bestFit="1" customWidth="1"/>
    <col min="7" max="7" width="11.57421875" style="2" bestFit="1" customWidth="1"/>
    <col min="8" max="8" width="6.421875" style="2" bestFit="1" customWidth="1"/>
    <col min="9" max="9" width="1.7109375" style="2" customWidth="1"/>
    <col min="10" max="10" width="13.140625" style="2" bestFit="1" customWidth="1"/>
    <col min="11" max="11" width="11.57421875" style="2" bestFit="1" customWidth="1"/>
    <col min="12" max="12" width="5.421875" style="2" bestFit="1" customWidth="1"/>
    <col min="13" max="13" width="9.140625" style="21" customWidth="1"/>
    <col min="14" max="14" width="14.00390625" style="21" bestFit="1" customWidth="1"/>
    <col min="15" max="15" width="12.421875" style="21" bestFit="1" customWidth="1"/>
    <col min="16" max="16" width="12.00390625" style="21" bestFit="1" customWidth="1"/>
    <col min="17" max="17" width="9.140625" style="30" customWidth="1"/>
    <col min="18" max="16384" width="9.140625" style="2" customWidth="1"/>
  </cols>
  <sheetData>
    <row r="1" spans="1:12" ht="15.7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75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9" ht="15.75">
      <c r="A3" s="27" t="s">
        <v>35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R3" s="18"/>
      <c r="S3" s="18"/>
    </row>
    <row r="4" spans="18:19" ht="12.75">
      <c r="R4" s="18"/>
      <c r="S4" s="18"/>
    </row>
    <row r="5" spans="1:19" s="8" customFormat="1" ht="12.75">
      <c r="A5" s="28" t="s">
        <v>0</v>
      </c>
      <c r="B5" s="29" t="s">
        <v>6</v>
      </c>
      <c r="C5" s="29"/>
      <c r="D5" s="29"/>
      <c r="E5" s="7"/>
      <c r="F5" s="29" t="s">
        <v>7</v>
      </c>
      <c r="G5" s="29"/>
      <c r="H5" s="29"/>
      <c r="I5" s="7"/>
      <c r="J5" s="29" t="s">
        <v>8</v>
      </c>
      <c r="K5" s="29"/>
      <c r="L5" s="29"/>
      <c r="M5" s="22"/>
      <c r="N5" s="22"/>
      <c r="O5" s="22"/>
      <c r="P5" s="22"/>
      <c r="Q5" s="31"/>
      <c r="R5" s="19"/>
      <c r="S5" s="19"/>
    </row>
    <row r="6" spans="1:19" s="1" customFormat="1" ht="12.75">
      <c r="A6" s="28"/>
      <c r="B6" s="6" t="s">
        <v>16</v>
      </c>
      <c r="C6" s="6" t="s">
        <v>15</v>
      </c>
      <c r="D6" s="6" t="s">
        <v>23</v>
      </c>
      <c r="F6" s="6" t="s">
        <v>16</v>
      </c>
      <c r="G6" s="6" t="s">
        <v>15</v>
      </c>
      <c r="H6" s="6" t="s">
        <v>23</v>
      </c>
      <c r="J6" s="6" t="s">
        <v>16</v>
      </c>
      <c r="K6" s="6" t="s">
        <v>15</v>
      </c>
      <c r="L6" s="6" t="s">
        <v>23</v>
      </c>
      <c r="M6" s="23"/>
      <c r="N6" s="23" t="s">
        <v>6</v>
      </c>
      <c r="O6" s="23" t="s">
        <v>7</v>
      </c>
      <c r="P6" s="23" t="s">
        <v>8</v>
      </c>
      <c r="Q6" s="32"/>
      <c r="R6" s="20"/>
      <c r="S6" s="20"/>
    </row>
    <row r="7" spans="1:19" ht="12.75">
      <c r="A7" s="11" t="s">
        <v>28</v>
      </c>
      <c r="B7" s="13">
        <v>13939</v>
      </c>
      <c r="C7" s="13">
        <v>3293</v>
      </c>
      <c r="D7" s="4">
        <f>SUM(B7:C7)</f>
        <v>17232</v>
      </c>
      <c r="E7" s="4"/>
      <c r="F7" s="13">
        <v>8507</v>
      </c>
      <c r="G7" s="13">
        <v>2365</v>
      </c>
      <c r="H7" s="4">
        <f>SUM(F7:G7)</f>
        <v>10872</v>
      </c>
      <c r="I7" s="4"/>
      <c r="J7" s="13">
        <v>3373</v>
      </c>
      <c r="K7" s="13">
        <v>1632</v>
      </c>
      <c r="L7" s="4">
        <f>SUM(J7:K7)</f>
        <v>5005</v>
      </c>
      <c r="N7" s="24"/>
      <c r="O7" s="24"/>
      <c r="P7" s="24"/>
      <c r="R7" s="18"/>
      <c r="S7" s="18"/>
    </row>
    <row r="8" spans="1:19" ht="12.75">
      <c r="A8" s="12" t="s">
        <v>27</v>
      </c>
      <c r="B8" s="14">
        <f>9237+4042</f>
        <v>13279</v>
      </c>
      <c r="C8" s="14">
        <v>3294</v>
      </c>
      <c r="D8" s="9">
        <f>SUM(B8:C8)</f>
        <v>16573</v>
      </c>
      <c r="E8" s="4"/>
      <c r="F8" s="14">
        <f>7260+3245</f>
        <v>10505</v>
      </c>
      <c r="G8" s="14">
        <v>2452</v>
      </c>
      <c r="H8" s="9">
        <f>SUM(F8:G8)</f>
        <v>12957</v>
      </c>
      <c r="I8" s="4"/>
      <c r="J8" s="14">
        <v>3569</v>
      </c>
      <c r="K8" s="14">
        <v>1628</v>
      </c>
      <c r="L8" s="9">
        <f>SUM(J8:K8)</f>
        <v>5197</v>
      </c>
      <c r="N8" s="24"/>
      <c r="O8" s="24"/>
      <c r="P8" s="24"/>
      <c r="R8" s="18"/>
      <c r="S8" s="18"/>
    </row>
    <row r="9" spans="1:19" ht="12.75">
      <c r="A9" s="11" t="s">
        <v>12</v>
      </c>
      <c r="B9" s="13">
        <v>10973</v>
      </c>
      <c r="C9" s="13">
        <v>3279</v>
      </c>
      <c r="D9" s="4">
        <f>SUM(B9:C9)</f>
        <v>14252</v>
      </c>
      <c r="E9" s="4"/>
      <c r="F9" s="13">
        <v>8493</v>
      </c>
      <c r="G9" s="13">
        <v>2517</v>
      </c>
      <c r="H9" s="4">
        <f>SUM(F9:G9)</f>
        <v>11010</v>
      </c>
      <c r="I9" s="4"/>
      <c r="J9" s="13">
        <v>3095</v>
      </c>
      <c r="K9" s="13">
        <v>1648</v>
      </c>
      <c r="L9" s="4">
        <f>SUM(J9:K9)</f>
        <v>4743</v>
      </c>
      <c r="M9" s="33" t="s">
        <v>37</v>
      </c>
      <c r="N9" s="24">
        <v>9009</v>
      </c>
      <c r="O9" s="24">
        <v>7105</v>
      </c>
      <c r="P9" s="24">
        <v>3512</v>
      </c>
      <c r="R9" s="18"/>
      <c r="S9" s="18"/>
    </row>
    <row r="10" spans="1:19" ht="12.75">
      <c r="A10" s="12" t="s">
        <v>11</v>
      </c>
      <c r="B10" s="14">
        <v>8650</v>
      </c>
      <c r="C10" s="14">
        <v>2750</v>
      </c>
      <c r="D10" s="9">
        <f aca="true" t="shared" si="0" ref="D10:D21">SUM(B10:C10)</f>
        <v>11400</v>
      </c>
      <c r="E10" s="4"/>
      <c r="F10" s="14">
        <v>6854</v>
      </c>
      <c r="G10" s="14">
        <v>2154</v>
      </c>
      <c r="H10" s="9">
        <f aca="true" t="shared" si="1" ref="H10:H21">SUM(F10:G10)</f>
        <v>9008</v>
      </c>
      <c r="I10" s="4"/>
      <c r="J10" s="14">
        <v>2576</v>
      </c>
      <c r="K10" s="14">
        <v>1408</v>
      </c>
      <c r="L10" s="9">
        <f aca="true" t="shared" si="2" ref="L10:L21">SUM(J10:K10)</f>
        <v>3984</v>
      </c>
      <c r="M10" s="21" t="s">
        <v>38</v>
      </c>
      <c r="N10" s="24">
        <v>9265</v>
      </c>
      <c r="O10" s="24">
        <v>7364</v>
      </c>
      <c r="P10" s="24">
        <v>3597</v>
      </c>
      <c r="R10" s="18"/>
      <c r="S10" s="18"/>
    </row>
    <row r="11" spans="1:19" ht="12.75">
      <c r="A11" s="11" t="s">
        <v>10</v>
      </c>
      <c r="B11" s="13">
        <v>7992</v>
      </c>
      <c r="C11" s="13">
        <v>2540</v>
      </c>
      <c r="D11" s="4">
        <f t="shared" si="0"/>
        <v>10532</v>
      </c>
      <c r="E11" s="4"/>
      <c r="F11" s="13">
        <v>6172</v>
      </c>
      <c r="G11" s="13">
        <v>1965</v>
      </c>
      <c r="H11" s="4">
        <f t="shared" si="1"/>
        <v>8137</v>
      </c>
      <c r="I11" s="4"/>
      <c r="J11" s="13">
        <v>2377</v>
      </c>
      <c r="K11" s="13">
        <v>1246</v>
      </c>
      <c r="L11" s="4">
        <f t="shared" si="2"/>
        <v>3623</v>
      </c>
      <c r="M11" s="21" t="s">
        <v>39</v>
      </c>
      <c r="N11" s="24">
        <v>9270</v>
      </c>
      <c r="O11" s="24">
        <v>6830</v>
      </c>
      <c r="P11" s="24">
        <v>3500</v>
      </c>
      <c r="R11" s="18"/>
      <c r="S11" s="18"/>
    </row>
    <row r="12" spans="1:19" ht="12.75">
      <c r="A12" s="12" t="s">
        <v>1</v>
      </c>
      <c r="B12" s="14">
        <v>7986</v>
      </c>
      <c r="C12" s="14">
        <v>2463</v>
      </c>
      <c r="D12" s="9">
        <f t="shared" si="0"/>
        <v>10449</v>
      </c>
      <c r="E12" s="4"/>
      <c r="F12" s="14">
        <v>6631</v>
      </c>
      <c r="G12" s="14">
        <v>1887</v>
      </c>
      <c r="H12" s="9">
        <f t="shared" si="1"/>
        <v>8518</v>
      </c>
      <c r="I12" s="4"/>
      <c r="J12" s="14">
        <v>2473</v>
      </c>
      <c r="K12" s="14">
        <v>1183</v>
      </c>
      <c r="L12" s="9">
        <f t="shared" si="2"/>
        <v>3656</v>
      </c>
      <c r="M12" s="21" t="s">
        <v>40</v>
      </c>
      <c r="N12" s="24">
        <v>10116</v>
      </c>
      <c r="O12" s="24">
        <v>8323</v>
      </c>
      <c r="P12" s="24">
        <v>3871</v>
      </c>
      <c r="R12" s="18"/>
      <c r="S12" s="18"/>
    </row>
    <row r="13" spans="1:19" ht="12.75">
      <c r="A13" s="11" t="s">
        <v>2</v>
      </c>
      <c r="B13" s="13">
        <v>8027</v>
      </c>
      <c r="C13" s="13">
        <v>2089</v>
      </c>
      <c r="D13" s="4">
        <f t="shared" si="0"/>
        <v>10116</v>
      </c>
      <c r="E13" s="4"/>
      <c r="F13" s="13">
        <v>6679</v>
      </c>
      <c r="G13" s="13">
        <v>1644</v>
      </c>
      <c r="H13" s="4">
        <f t="shared" si="1"/>
        <v>8323</v>
      </c>
      <c r="I13" s="4"/>
      <c r="J13" s="13">
        <v>2570</v>
      </c>
      <c r="K13" s="13">
        <v>1301</v>
      </c>
      <c r="L13" s="4">
        <f t="shared" si="2"/>
        <v>3871</v>
      </c>
      <c r="M13" s="21" t="s">
        <v>41</v>
      </c>
      <c r="N13" s="24">
        <v>10449</v>
      </c>
      <c r="O13" s="24">
        <v>8518</v>
      </c>
      <c r="P13" s="24">
        <v>3656</v>
      </c>
      <c r="R13" s="18"/>
      <c r="S13" s="18"/>
    </row>
    <row r="14" spans="1:19" ht="12.75">
      <c r="A14" s="12" t="s">
        <v>3</v>
      </c>
      <c r="B14" s="14">
        <v>6790</v>
      </c>
      <c r="C14" s="14">
        <v>2480</v>
      </c>
      <c r="D14" s="9">
        <f t="shared" si="0"/>
        <v>9270</v>
      </c>
      <c r="E14" s="4"/>
      <c r="F14" s="14">
        <v>4934</v>
      </c>
      <c r="G14" s="14">
        <v>1896</v>
      </c>
      <c r="H14" s="9">
        <f t="shared" si="1"/>
        <v>6830</v>
      </c>
      <c r="I14" s="4"/>
      <c r="J14" s="14">
        <v>2192</v>
      </c>
      <c r="K14" s="14">
        <v>1308</v>
      </c>
      <c r="L14" s="9">
        <f t="shared" si="2"/>
        <v>3500</v>
      </c>
      <c r="M14" s="21" t="s">
        <v>42</v>
      </c>
      <c r="N14" s="24">
        <v>10532</v>
      </c>
      <c r="O14" s="24">
        <v>8137</v>
      </c>
      <c r="P14" s="24">
        <v>3623</v>
      </c>
      <c r="R14" s="18"/>
      <c r="S14" s="18"/>
    </row>
    <row r="15" spans="1:19" ht="12.75">
      <c r="A15" s="11" t="s">
        <v>4</v>
      </c>
      <c r="B15" s="13">
        <v>6752</v>
      </c>
      <c r="C15" s="13">
        <v>2513</v>
      </c>
      <c r="D15" s="4">
        <f t="shared" si="0"/>
        <v>9265</v>
      </c>
      <c r="E15" s="4"/>
      <c r="F15" s="13">
        <v>5472</v>
      </c>
      <c r="G15" s="13">
        <v>1892</v>
      </c>
      <c r="H15" s="4">
        <f t="shared" si="1"/>
        <v>7364</v>
      </c>
      <c r="I15" s="4"/>
      <c r="J15" s="13">
        <v>2276</v>
      </c>
      <c r="K15" s="13">
        <v>1321</v>
      </c>
      <c r="L15" s="4">
        <f t="shared" si="2"/>
        <v>3597</v>
      </c>
      <c r="M15" s="21" t="s">
        <v>43</v>
      </c>
      <c r="N15" s="24">
        <v>11400</v>
      </c>
      <c r="O15" s="24">
        <v>9008</v>
      </c>
      <c r="P15" s="24">
        <v>3984</v>
      </c>
      <c r="R15" s="18"/>
      <c r="S15" s="18"/>
    </row>
    <row r="16" spans="1:19" ht="12.75">
      <c r="A16" s="12" t="s">
        <v>5</v>
      </c>
      <c r="B16" s="14">
        <v>6691</v>
      </c>
      <c r="C16" s="14">
        <v>2318</v>
      </c>
      <c r="D16" s="9">
        <f t="shared" si="0"/>
        <v>9009</v>
      </c>
      <c r="E16" s="4"/>
      <c r="F16" s="14">
        <v>5448</v>
      </c>
      <c r="G16" s="14">
        <v>1657</v>
      </c>
      <c r="H16" s="9">
        <f t="shared" si="1"/>
        <v>7105</v>
      </c>
      <c r="I16" s="4"/>
      <c r="J16" s="14">
        <v>2427</v>
      </c>
      <c r="K16" s="14">
        <v>1085</v>
      </c>
      <c r="L16" s="9">
        <f t="shared" si="2"/>
        <v>3512</v>
      </c>
      <c r="M16" s="21" t="s">
        <v>44</v>
      </c>
      <c r="N16" s="24">
        <v>14252</v>
      </c>
      <c r="O16" s="24">
        <v>11010</v>
      </c>
      <c r="P16" s="24">
        <v>4743</v>
      </c>
      <c r="R16" s="18"/>
      <c r="S16" s="18"/>
    </row>
    <row r="17" spans="1:19" ht="12.75">
      <c r="A17" s="11" t="s">
        <v>17</v>
      </c>
      <c r="B17" s="25">
        <v>9471</v>
      </c>
      <c r="C17" s="25"/>
      <c r="D17" s="4">
        <f t="shared" si="0"/>
        <v>9471</v>
      </c>
      <c r="E17" s="4"/>
      <c r="F17" s="25">
        <v>6994</v>
      </c>
      <c r="G17" s="25"/>
      <c r="H17" s="4">
        <f t="shared" si="1"/>
        <v>6994</v>
      </c>
      <c r="I17" s="4"/>
      <c r="J17" s="25">
        <v>3084</v>
      </c>
      <c r="K17" s="25"/>
      <c r="L17" s="4">
        <f t="shared" si="2"/>
        <v>3084</v>
      </c>
      <c r="M17" s="21" t="s">
        <v>45</v>
      </c>
      <c r="N17" s="24">
        <f>D8</f>
        <v>16573</v>
      </c>
      <c r="O17" s="24">
        <f>H8</f>
        <v>12957</v>
      </c>
      <c r="P17" s="24">
        <f>L8</f>
        <v>5197</v>
      </c>
      <c r="R17" s="18"/>
      <c r="S17" s="18"/>
    </row>
    <row r="18" spans="1:19" ht="12.75">
      <c r="A18" s="12" t="s">
        <v>18</v>
      </c>
      <c r="B18" s="26">
        <v>8823</v>
      </c>
      <c r="C18" s="26"/>
      <c r="D18" s="9">
        <f t="shared" si="0"/>
        <v>8823</v>
      </c>
      <c r="E18" s="4"/>
      <c r="F18" s="26">
        <v>6626</v>
      </c>
      <c r="G18" s="26"/>
      <c r="H18" s="9">
        <f t="shared" si="1"/>
        <v>6626</v>
      </c>
      <c r="I18" s="4"/>
      <c r="J18" s="26">
        <v>3041</v>
      </c>
      <c r="K18" s="26"/>
      <c r="L18" s="9">
        <f t="shared" si="2"/>
        <v>3041</v>
      </c>
      <c r="M18" s="21" t="s">
        <v>36</v>
      </c>
      <c r="N18" s="24">
        <f>D7</f>
        <v>17232</v>
      </c>
      <c r="O18" s="24">
        <f>H7</f>
        <v>10872</v>
      </c>
      <c r="P18" s="24">
        <f>L7</f>
        <v>5005</v>
      </c>
      <c r="R18" s="18"/>
      <c r="S18" s="18"/>
    </row>
    <row r="19" spans="1:19" ht="12.75">
      <c r="A19" s="11" t="s">
        <v>19</v>
      </c>
      <c r="B19" s="25">
        <v>7343</v>
      </c>
      <c r="C19" s="25"/>
      <c r="D19" s="4">
        <f t="shared" si="0"/>
        <v>7343</v>
      </c>
      <c r="E19" s="4"/>
      <c r="F19" s="25">
        <v>5886</v>
      </c>
      <c r="G19" s="25"/>
      <c r="H19" s="4">
        <f t="shared" si="1"/>
        <v>5886</v>
      </c>
      <c r="I19" s="4"/>
      <c r="J19" s="25">
        <v>2808</v>
      </c>
      <c r="K19" s="25"/>
      <c r="L19" s="4">
        <f t="shared" si="2"/>
        <v>2808</v>
      </c>
      <c r="R19" s="18"/>
      <c r="S19" s="18"/>
    </row>
    <row r="20" spans="1:19" ht="12.75">
      <c r="A20" s="12" t="s">
        <v>20</v>
      </c>
      <c r="B20" s="26">
        <v>6138</v>
      </c>
      <c r="C20" s="26"/>
      <c r="D20" s="9">
        <f t="shared" si="0"/>
        <v>6138</v>
      </c>
      <c r="E20" s="4"/>
      <c r="F20" s="26" t="s">
        <v>22</v>
      </c>
      <c r="G20" s="26"/>
      <c r="H20" s="10" t="s">
        <v>22</v>
      </c>
      <c r="I20" s="4"/>
      <c r="J20" s="26">
        <v>2569</v>
      </c>
      <c r="K20" s="26"/>
      <c r="L20" s="9">
        <f t="shared" si="2"/>
        <v>2569</v>
      </c>
      <c r="R20" s="18"/>
      <c r="S20" s="18"/>
    </row>
    <row r="21" spans="1:19" ht="12.75">
      <c r="A21" s="11" t="s">
        <v>21</v>
      </c>
      <c r="B21" s="25">
        <v>5697</v>
      </c>
      <c r="C21" s="25"/>
      <c r="D21" s="4">
        <f t="shared" si="0"/>
        <v>5697</v>
      </c>
      <c r="E21" s="4"/>
      <c r="F21" s="25">
        <v>4200</v>
      </c>
      <c r="G21" s="25"/>
      <c r="H21" s="4">
        <f t="shared" si="1"/>
        <v>4200</v>
      </c>
      <c r="I21" s="4"/>
      <c r="J21" s="25">
        <v>2690</v>
      </c>
      <c r="K21" s="25"/>
      <c r="L21" s="4">
        <f t="shared" si="2"/>
        <v>2690</v>
      </c>
      <c r="R21" s="18"/>
      <c r="S21" s="18"/>
    </row>
    <row r="22" spans="2:19" ht="12.75">
      <c r="B22" s="16" t="s">
        <v>31</v>
      </c>
      <c r="C22" s="5"/>
      <c r="D22" s="5"/>
      <c r="E22" s="5"/>
      <c r="F22" s="5"/>
      <c r="G22" s="5"/>
      <c r="H22" s="5"/>
      <c r="I22" s="5"/>
      <c r="J22" s="5"/>
      <c r="K22" s="5"/>
      <c r="L22" s="5"/>
      <c r="R22" s="18"/>
      <c r="S22" s="18"/>
    </row>
    <row r="23" spans="1:19" ht="12.75">
      <c r="A23" s="15" t="s">
        <v>24</v>
      </c>
      <c r="B23" s="16" t="s">
        <v>9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R23" s="18"/>
      <c r="S23" s="18"/>
    </row>
    <row r="24" spans="1:19" ht="12.75">
      <c r="A24" s="16"/>
      <c r="B24" s="17" t="s">
        <v>25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R24" s="18"/>
      <c r="S24" s="18"/>
    </row>
    <row r="25" spans="1:12" ht="12.75">
      <c r="A25" s="16"/>
      <c r="B25" s="17" t="s">
        <v>26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</row>
  </sheetData>
  <sheetProtection password="9BF1" sheet="1"/>
  <mergeCells count="22">
    <mergeCell ref="J21:K21"/>
    <mergeCell ref="B20:C20"/>
    <mergeCell ref="B18:C18"/>
    <mergeCell ref="B19:C19"/>
    <mergeCell ref="J17:K17"/>
    <mergeCell ref="J18:K18"/>
    <mergeCell ref="F21:G21"/>
    <mergeCell ref="A5:A6"/>
    <mergeCell ref="B5:D5"/>
    <mergeCell ref="F5:H5"/>
    <mergeCell ref="J5:L5"/>
    <mergeCell ref="J20:K20"/>
    <mergeCell ref="B21:C21"/>
    <mergeCell ref="F19:G19"/>
    <mergeCell ref="F20:G20"/>
    <mergeCell ref="A1:L1"/>
    <mergeCell ref="A2:L2"/>
    <mergeCell ref="A3:L3"/>
    <mergeCell ref="F17:G17"/>
    <mergeCell ref="F18:G18"/>
    <mergeCell ref="J19:K19"/>
    <mergeCell ref="B17:C17"/>
  </mergeCells>
  <printOptions horizontalCentered="1"/>
  <pageMargins left="0.5" right="0.5" top="0.5" bottom="0.5" header="0.5" footer="0.5"/>
  <pageSetup fitToHeight="1" fitToWidth="1" horizontalDpi="600" verticalDpi="600" orientation="portrait" scale="90" r:id="rId2"/>
  <headerFooter alignWithMargins="0">
    <oddFooter>&amp;R&amp;"Arial,Bold Italic"&amp;8Prepared by Institutional Research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3.140625" style="0" customWidth="1"/>
  </cols>
  <sheetData>
    <row r="1" spans="1:10" ht="12.75">
      <c r="A1" t="s">
        <v>32</v>
      </c>
      <c r="J1" t="s">
        <v>34</v>
      </c>
    </row>
    <row r="2" ht="12.75">
      <c r="B2" t="s">
        <v>33</v>
      </c>
    </row>
    <row r="3" ht="12.75">
      <c r="A3" t="s">
        <v>29</v>
      </c>
    </row>
    <row r="4" ht="12.75">
      <c r="B4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Mississippi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Jillie</dc:creator>
  <cp:keywords/>
  <dc:description/>
  <cp:lastModifiedBy>Tiffany Gregory</cp:lastModifiedBy>
  <cp:lastPrinted>2012-01-24T19:42:20Z</cp:lastPrinted>
  <dcterms:created xsi:type="dcterms:W3CDTF">2007-09-19T19:16:42Z</dcterms:created>
  <dcterms:modified xsi:type="dcterms:W3CDTF">2013-06-28T20:44:46Z</dcterms:modified>
  <cp:category/>
  <cp:version/>
  <cp:contentType/>
  <cp:contentStatus/>
</cp:coreProperties>
</file>